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ull 1" sheetId="1" r:id="rId1"/>
  </sheets>
  <calcPr calcId="124519"/>
</workbook>
</file>

<file path=xl/sharedStrings.xml><?xml version="1.0" encoding="utf-8"?>
<sst xmlns="http://schemas.openxmlformats.org/spreadsheetml/2006/main" count="51" uniqueCount="51">
  <si>
    <t xml:space="preserve"/>
  </si>
  <si>
    <t xml:space="preserve">IUS015</t>
  </si>
  <si>
    <t xml:space="preserve">m</t>
  </si>
  <si>
    <t xml:space="preserve">Col·lector soterrat de formigó armat.</t>
  </si>
  <si>
    <r>
      <rPr>
        <b/>
        <sz val="7.80"/>
        <color rgb="FF000000"/>
        <rFont val="A"/>
        <family val="2"/>
      </rPr>
      <t xml:space="preserve">Col·lector soterrat, format per tub de formigó armat per sanejament sense pressió, fabricat per compressió radial, classe 60, càrrega de ruptura 60 kN/m², de 300 mm de diàmetre nominal (interior), unió per endoll i campana amb junt elàstica, "BORTUBO"</t>
    </r>
    <r>
      <rPr>
        <sz val="7.80"/>
        <color rgb="FF000000"/>
        <rFont val="A"/>
        <family val="2"/>
      </rPr>
      <t xml:space="preserve">.</t>
    </r>
  </si>
  <si>
    <t xml:space="preserve">Descompost</t>
  </si>
  <si>
    <t xml:space="preserve">Ud</t>
  </si>
  <si>
    <t xml:space="preserve">Descomposició</t>
  </si>
  <si>
    <t xml:space="preserve">Rend.</t>
  </si>
  <si>
    <t xml:space="preserve">Preu unitari</t>
  </si>
  <si>
    <t xml:space="preserve">Preu partida</t>
  </si>
  <si>
    <t xml:space="preserve">mt46thb020eo</t>
  </si>
  <si>
    <t xml:space="preserve">m</t>
  </si>
  <si>
    <t xml:space="preserve">Tub de formigó armat per sanejament sense pressió, fabricat per compressió radial, classe 60, càrrega de ruptura 60 kN/m², de 300 mm de diàmetre nominal (interior), unió per endoll i campana amb junt elàstica, "BORTUBO", en trams de 420 mm de diàmetre exterior, 60 mm de gruix, 2400 mm de longitud útil, 2500 mm de longitud total, campana de 520 mm de diàmetre exterior i 420 kg de pes, amb junt de cautxú EPDM, de lliscament i compressió, tipus arpó, segons UNE-EN 1916.</t>
  </si>
  <si>
    <t xml:space="preserve">mt46thb110b</t>
  </si>
  <si>
    <t xml:space="preserve">kg</t>
  </si>
  <si>
    <t xml:space="preserve">Lubrificant per a unió amb junta elàstica en col·lector soterrat de sanejament sense pressió, Lubrigic "BORTUBO".</t>
  </si>
  <si>
    <t xml:space="preserve">mt01ara010</t>
  </si>
  <si>
    <t xml:space="preserve">m³</t>
  </si>
  <si>
    <t xml:space="preserve">Sorra de 0 a 5 mm de diàmetre.</t>
  </si>
  <si>
    <t xml:space="preserve">mq04cag010b</t>
  </si>
  <si>
    <t xml:space="preserve">h</t>
  </si>
  <si>
    <t xml:space="preserve">Camió amb grua de fins a 10 t.</t>
  </si>
  <si>
    <t xml:space="preserve">mq01ret020b</t>
  </si>
  <si>
    <t xml:space="preserve">h</t>
  </si>
  <si>
    <t xml:space="preserve">Retrocarregadora sobre pneumàtics, de 70 kW.</t>
  </si>
  <si>
    <t xml:space="preserve">mq02rop020</t>
  </si>
  <si>
    <t xml:space="preserve">h</t>
  </si>
  <si>
    <t xml:space="preserve">Picó vibrant de guiat manual, de 80 kg, amb placa de 30x30 cm, tipus piconadora de granota.</t>
  </si>
  <si>
    <t xml:space="preserve">mo041</t>
  </si>
  <si>
    <t xml:space="preserve">h</t>
  </si>
  <si>
    <t xml:space="preserve">Oficial 1ª construcció d'obra civil.</t>
  </si>
  <si>
    <t xml:space="preserve">mo087</t>
  </si>
  <si>
    <t xml:space="preserve">h</t>
  </si>
  <si>
    <t xml:space="preserve">Ajudant construcció d'obra civil.</t>
  </si>
  <si>
    <t xml:space="preserve">%</t>
  </si>
  <si>
    <t xml:space="preserve">Mitjans auxiliars</t>
  </si>
  <si>
    <t xml:space="preserve">%</t>
  </si>
  <si>
    <t xml:space="preserve">Costos indirectes</t>
  </si>
  <si>
    <t xml:space="preserve">Cost de manteniment decennal: 2,60€ en els primers 10 anys.</t>
  </si>
  <si>
    <t xml:space="preserve">Total:</t>
  </si>
  <si>
    <t xml:space="preserve">Referència norma UNE i Títol de la norma transposició de norma armonitzada</t>
  </si>
  <si>
    <r>
      <rPr>
        <sz val="7.80"/>
        <color rgb="FF000000"/>
        <rFont val="A"/>
        <family val="2"/>
      </rPr>
      <t xml:space="preserve">Aplicabilitat</t>
    </r>
    <r>
      <rPr>
        <sz val="7.80"/>
        <color rgb="FF000000"/>
        <rFont val="A"/>
        <family val="2"/>
      </rPr>
      <t xml:space="preserve">
</t>
    </r>
    <r>
      <rPr>
        <sz val="7.80"/>
        <color rgb="FF000000"/>
        <rFont val="A"/>
        <family val="2"/>
      </rPr>
      <t xml:space="preserve">(1)</t>
    </r>
  </si>
  <si>
    <r>
      <rPr>
        <sz val="7.80"/>
        <color rgb="FF000000"/>
        <rFont val="A"/>
        <family val="2"/>
      </rPr>
      <t xml:space="preserve">Obligatorietat</t>
    </r>
    <r>
      <rPr>
        <sz val="7.80"/>
        <color rgb="FF000000"/>
        <rFont val="A"/>
        <family val="2"/>
      </rPr>
      <t xml:space="preserve">
</t>
    </r>
    <r>
      <rPr>
        <sz val="7.80"/>
        <color rgb="FF000000"/>
        <rFont val="A"/>
        <family val="2"/>
      </rPr>
      <t xml:space="preserve">(2)</t>
    </r>
  </si>
  <si>
    <r>
      <rPr>
        <sz val="7.80"/>
        <color rgb="FF000000"/>
        <rFont val="A"/>
        <family val="2"/>
      </rPr>
      <t xml:space="preserve">Sistema</t>
    </r>
    <r>
      <rPr>
        <sz val="7.80"/>
        <color rgb="FF000000"/>
        <rFont val="A"/>
        <family val="2"/>
      </rPr>
      <t xml:space="preserve">
</t>
    </r>
    <r>
      <rPr>
        <sz val="7.80"/>
        <color rgb="FF000000"/>
        <rFont val="A"/>
        <family val="2"/>
      </rPr>
      <t xml:space="preserve">(3)</t>
    </r>
  </si>
  <si>
    <t xml:space="preserve">UNE-EN 1916:2008</t>
  </si>
  <si>
    <t xml:space="preserve">Tubos y piezas complementarias de hormigón en masa, hormigón armado y hormigón con fibra de acero.</t>
  </si>
  <si>
    <t xml:space="preserve">EN 1916:2002/AC:2008</t>
  </si>
  <si>
    <t xml:space="preserve">(1) Data d'aplicabilitat de la norma armonitzada i inici del període de coexistència</t>
  </si>
  <si>
    <t xml:space="preserve">(2) Data final del període de coexistència / entrada en vigor marcat CE</t>
  </si>
  <si>
    <t xml:space="preserve">(3) Sistema d'avaluació i verificació de la constància de les prestacions</t>
  </si>
</sst>
</file>

<file path=xl/styles.xml><?xml version="1.0" encoding="utf-8"?>
<styleSheet xmlns="http://schemas.openxmlformats.org/spreadsheetml/2006/main">
  <numFmts count="2">
    <numFmt numFmtId="200" formatCode="0.000"/>
    <numFmt numFmtId="201" formatCode="0.00"/>
  </numFmts>
  <fonts count="2">
    <font>
      <sz val="7.80"/>
      <color rgb="FF000000"/>
      <name val="A"/>
      <family val="2"/>
    </font>
    <font>
      <b/>
      <sz val="7.80"/>
      <color rgb="FF000000"/>
      <name val="A"/>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left" vertical="center" wrapText="1"/>
    </xf>
    <xf numFmtId="0" fontId="0" fillId="0" borderId="6" xfId="0" applyFont="1" applyAlignment="1">
      <alignment horizontal="center" vertical="center" wrapText="1"/>
    </xf>
    <xf numFmtId="0" fontId="0" fillId="0" borderId="7" xfId="0" applyFont="1" applyAlignment="1">
      <alignment horizontal="left" vertical="center" wrapText="1"/>
    </xf>
    <xf numFmtId="0" fontId="0" fillId="0" borderId="7"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3.41" customWidth="1"/>
    <col min="2" max="2" width="3.79" customWidth="1"/>
    <col min="3" max="3" width="6.41" customWidth="1"/>
    <col min="4" max="4" width="21.71" customWidth="1"/>
    <col min="5" max="5" width="26.23" customWidth="1"/>
    <col min="6" max="6" width="15.15" customWidth="1"/>
    <col min="7" max="7" width="0.73" customWidth="1"/>
    <col min="8" max="8" width="2.48" customWidth="1"/>
    <col min="9" max="9" width="6.41" customWidth="1"/>
    <col min="10" max="10" width="1.60" customWidth="1"/>
    <col min="11" max="11" width="5.39" customWidth="1"/>
    <col min="12" max="12" width="4.08" customWidth="1"/>
    <col min="13" max="13" width="3.21" customWidth="1"/>
    <col min="14" max="14" width="8.45" customWidth="1"/>
  </cols>
  <sheetData>
    <row r="1" spans="1:1" ht="1.80" thickBot="1" customHeight="1">
      <c r="A1" s="1" t="s">
        <v>0</v>
      </c>
      <c r="B1" s="1"/>
      <c r="C1" s="1"/>
      <c r="D1" s="1"/>
      <c r="E1" s="1"/>
      <c r="F1" s="1"/>
      <c r="G1" s="1"/>
      <c r="H1" s="1"/>
      <c r="I1" s="1"/>
      <c r="J1" s="1"/>
      <c r="K1" s="1"/>
      <c r="L1" s="1"/>
      <c r="M1" s="1"/>
      <c r="N1" s="1"/>
    </row>
    <row r="3" spans="1:14" ht="21.60" thickBot="1" customHeight="1">
      <c r="A3" s="3" t="s">
        <v>1</v>
      </c>
      <c r="B3" s="3"/>
      <c r="C3" s="3"/>
      <c r="D3" s="4" t="s">
        <v>2</v>
      </c>
      <c r="E3" s="3" t="s">
        <v>3</v>
      </c>
      <c r="F3" s="5"/>
      <c r="G3" s="5"/>
      <c r="H3" s="5"/>
      <c r="I3" s="5"/>
      <c r="J3" s="5"/>
      <c r="K3" s="5"/>
      <c r="L3" s="5"/>
      <c r="M3" s="5"/>
      <c r="N3" s="5"/>
    </row>
    <row r="4" spans="1:14" ht="31.20" thickBot="1" customHeight="1">
      <c r="A4" s="6" t="s">
        <v>4</v>
      </c>
      <c r="B4" s="6"/>
      <c r="C4" s="6"/>
      <c r="D4" s="7"/>
      <c r="E4" s="7"/>
      <c r="F4" s="7"/>
      <c r="G4" s="7"/>
      <c r="H4" s="7"/>
      <c r="I4" s="7"/>
      <c r="J4" s="7"/>
      <c r="K4" s="7"/>
      <c r="L4" s="8"/>
      <c r="M4" s="8"/>
      <c r="N4" s="8"/>
    </row>
    <row r="7" spans="1:14" ht="12.00" thickBot="1" customHeight="1">
      <c r="A7" s="9" t="s">
        <v>5</v>
      </c>
      <c r="B7" s="9" t="s">
        <v>6</v>
      </c>
      <c r="C7" s="9" t="s">
        <v>7</v>
      </c>
      <c r="D7" s="9"/>
      <c r="E7" s="9"/>
      <c r="F7" s="9"/>
      <c r="G7" s="9"/>
      <c r="H7" s="9"/>
      <c r="I7" s="9" t="s">
        <v>8</v>
      </c>
      <c r="J7" s="9" t="s">
        <v>9</v>
      </c>
      <c r="K7" s="9"/>
      <c r="L7" s="9"/>
      <c r="M7" s="9" t="s">
        <v>10</v>
      </c>
      <c r="N7" s="9"/>
    </row>
    <row r="8" spans="1:14" ht="60.00" thickBot="1" customHeight="1">
      <c r="A8" s="10" t="s">
        <v>11</v>
      </c>
      <c r="B8" s="12" t="s">
        <v>12</v>
      </c>
      <c r="C8" s="10" t="s">
        <v>13</v>
      </c>
      <c r="D8" s="10"/>
      <c r="E8" s="10"/>
      <c r="F8" s="10"/>
      <c r="G8" s="10"/>
      <c r="H8" s="10"/>
      <c r="I8" s="14">
        <v>1.050000</v>
      </c>
      <c r="J8" s="16">
        <v>19.750000</v>
      </c>
      <c r="K8" s="16"/>
      <c r="L8" s="16"/>
      <c r="M8" s="16">
        <f ca="1">ROUND(INDIRECT(ADDRESS(ROW()+(0), COLUMN()+(-4), 1))*INDIRECT(ADDRESS(ROW()+(0), COLUMN()+(-3), 1)), 2)</f>
        <v>20.740000</v>
      </c>
      <c r="N8" s="16"/>
    </row>
    <row r="9" spans="1:14" ht="21.60" thickBot="1" customHeight="1">
      <c r="A9" s="17" t="s">
        <v>14</v>
      </c>
      <c r="B9" s="18" t="s">
        <v>15</v>
      </c>
      <c r="C9" s="17" t="s">
        <v>16</v>
      </c>
      <c r="D9" s="17"/>
      <c r="E9" s="17"/>
      <c r="F9" s="17"/>
      <c r="G9" s="17"/>
      <c r="H9" s="17"/>
      <c r="I9" s="19">
        <v>0.013000</v>
      </c>
      <c r="J9" s="20">
        <v>2.910000</v>
      </c>
      <c r="K9" s="20"/>
      <c r="L9" s="20"/>
      <c r="M9" s="20">
        <f ca="1">ROUND(INDIRECT(ADDRESS(ROW()+(0), COLUMN()+(-4), 1))*INDIRECT(ADDRESS(ROW()+(0), COLUMN()+(-3), 1)), 2)</f>
        <v>0.040000</v>
      </c>
      <c r="N9" s="20"/>
    </row>
    <row r="10" spans="1:14" ht="12.00" thickBot="1" customHeight="1">
      <c r="A10" s="17" t="s">
        <v>17</v>
      </c>
      <c r="B10" s="18" t="s">
        <v>18</v>
      </c>
      <c r="C10" s="17" t="s">
        <v>19</v>
      </c>
      <c r="D10" s="17"/>
      <c r="E10" s="17"/>
      <c r="F10" s="17"/>
      <c r="G10" s="17"/>
      <c r="H10" s="17"/>
      <c r="I10" s="19">
        <v>0.419000</v>
      </c>
      <c r="J10" s="20">
        <v>12.100000</v>
      </c>
      <c r="K10" s="20"/>
      <c r="L10" s="20"/>
      <c r="M10" s="20">
        <f ca="1">ROUND(INDIRECT(ADDRESS(ROW()+(0), COLUMN()+(-4), 1))*INDIRECT(ADDRESS(ROW()+(0), COLUMN()+(-3), 1)), 2)</f>
        <v>5.070000</v>
      </c>
      <c r="N10" s="20"/>
    </row>
    <row r="11" spans="1:14" ht="12.00" thickBot="1" customHeight="1">
      <c r="A11" s="17" t="s">
        <v>20</v>
      </c>
      <c r="B11" s="18" t="s">
        <v>21</v>
      </c>
      <c r="C11" s="17" t="s">
        <v>22</v>
      </c>
      <c r="D11" s="17"/>
      <c r="E11" s="17"/>
      <c r="F11" s="17"/>
      <c r="G11" s="17"/>
      <c r="H11" s="17"/>
      <c r="I11" s="19">
        <v>0.111000</v>
      </c>
      <c r="J11" s="20">
        <v>56.640000</v>
      </c>
      <c r="K11" s="20"/>
      <c r="L11" s="20"/>
      <c r="M11" s="20">
        <f ca="1">ROUND(INDIRECT(ADDRESS(ROW()+(0), COLUMN()+(-4), 1))*INDIRECT(ADDRESS(ROW()+(0), COLUMN()+(-3), 1)), 2)</f>
        <v>6.290000</v>
      </c>
      <c r="N11" s="20"/>
    </row>
    <row r="12" spans="1:14" ht="12.00" thickBot="1" customHeight="1">
      <c r="A12" s="17" t="s">
        <v>23</v>
      </c>
      <c r="B12" s="18" t="s">
        <v>24</v>
      </c>
      <c r="C12" s="17" t="s">
        <v>25</v>
      </c>
      <c r="D12" s="17"/>
      <c r="E12" s="17"/>
      <c r="F12" s="17"/>
      <c r="G12" s="17"/>
      <c r="H12" s="17"/>
      <c r="I12" s="19">
        <v>0.053000</v>
      </c>
      <c r="J12" s="20">
        <v>36.860000</v>
      </c>
      <c r="K12" s="20"/>
      <c r="L12" s="20"/>
      <c r="M12" s="20">
        <f ca="1">ROUND(INDIRECT(ADDRESS(ROW()+(0), COLUMN()+(-4), 1))*INDIRECT(ADDRESS(ROW()+(0), COLUMN()+(-3), 1)), 2)</f>
        <v>1.950000</v>
      </c>
      <c r="N12" s="20"/>
    </row>
    <row r="13" spans="1:14" ht="21.60" thickBot="1" customHeight="1">
      <c r="A13" s="17" t="s">
        <v>26</v>
      </c>
      <c r="B13" s="18" t="s">
        <v>27</v>
      </c>
      <c r="C13" s="17" t="s">
        <v>28</v>
      </c>
      <c r="D13" s="17"/>
      <c r="E13" s="17"/>
      <c r="F13" s="17"/>
      <c r="G13" s="17"/>
      <c r="H13" s="17"/>
      <c r="I13" s="19">
        <v>0.339000</v>
      </c>
      <c r="J13" s="20">
        <v>3.540000</v>
      </c>
      <c r="K13" s="20"/>
      <c r="L13" s="20"/>
      <c r="M13" s="20">
        <f ca="1">ROUND(INDIRECT(ADDRESS(ROW()+(0), COLUMN()+(-4), 1))*INDIRECT(ADDRESS(ROW()+(0), COLUMN()+(-3), 1)), 2)</f>
        <v>1.200000</v>
      </c>
      <c r="N13" s="20"/>
    </row>
    <row r="14" spans="1:14" ht="12.00" thickBot="1" customHeight="1">
      <c r="A14" s="17" t="s">
        <v>29</v>
      </c>
      <c r="B14" s="18" t="s">
        <v>30</v>
      </c>
      <c r="C14" s="17" t="s">
        <v>31</v>
      </c>
      <c r="D14" s="17"/>
      <c r="E14" s="17"/>
      <c r="F14" s="17"/>
      <c r="G14" s="17"/>
      <c r="H14" s="17"/>
      <c r="I14" s="19">
        <v>0.325000</v>
      </c>
      <c r="J14" s="20">
        <v>23.300000</v>
      </c>
      <c r="K14" s="20"/>
      <c r="L14" s="20"/>
      <c r="M14" s="20">
        <f ca="1">ROUND(INDIRECT(ADDRESS(ROW()+(0), COLUMN()+(-4), 1))*INDIRECT(ADDRESS(ROW()+(0), COLUMN()+(-3), 1)), 2)</f>
        <v>7.570000</v>
      </c>
      <c r="N14" s="20"/>
    </row>
    <row r="15" spans="1:14" ht="12.00" thickBot="1" customHeight="1">
      <c r="A15" s="17" t="s">
        <v>32</v>
      </c>
      <c r="B15" s="21" t="s">
        <v>33</v>
      </c>
      <c r="C15" s="22" t="s">
        <v>34</v>
      </c>
      <c r="D15" s="22"/>
      <c r="E15" s="22"/>
      <c r="F15" s="22"/>
      <c r="G15" s="22"/>
      <c r="H15" s="22"/>
      <c r="I15" s="23">
        <v>0.320000</v>
      </c>
      <c r="J15" s="24">
        <v>20.680000</v>
      </c>
      <c r="K15" s="24"/>
      <c r="L15" s="24"/>
      <c r="M15" s="24">
        <f ca="1">ROUND(INDIRECT(ADDRESS(ROW()+(0), COLUMN()+(-4), 1))*INDIRECT(ADDRESS(ROW()+(0), COLUMN()+(-3), 1)), 2)</f>
        <v>6.620000</v>
      </c>
      <c r="N15" s="24"/>
    </row>
    <row r="16" spans="1:14" ht="12.00" thickBot="1" customHeight="1">
      <c r="A16" s="17"/>
      <c r="B16" s="12" t="s">
        <v>35</v>
      </c>
      <c r="C16" s="10" t="s">
        <v>36</v>
      </c>
      <c r="D16" s="10"/>
      <c r="E16" s="10"/>
      <c r="F16" s="10"/>
      <c r="G16" s="10"/>
      <c r="H16" s="10"/>
      <c r="I16" s="14">
        <v>2.000000</v>
      </c>
      <c r="J16" s="16">
        <f ca="1">ROUND(SUM(INDIRECT(ADDRESS(ROW()+(-1), COLUMN()+(3), 1)),INDIRECT(ADDRESS(ROW()+(-2), COLUMN()+(3), 1)),INDIRECT(ADDRESS(ROW()+(-3), COLUMN()+(3), 1)),INDIRECT(ADDRESS(ROW()+(-4), COLUMN()+(3), 1)),INDIRECT(ADDRESS(ROW()+(-5), COLUMN()+(3), 1)),INDIRECT(ADDRESS(ROW()+(-6), COLUMN()+(3), 1)),INDIRECT(ADDRESS(ROW()+(-7), COLUMN()+(3), 1)),INDIRECT(ADDRESS(ROW()+(-8), COLUMN()+(3), 1))), 2)</f>
        <v>49.480000</v>
      </c>
      <c r="K16" s="16"/>
      <c r="L16" s="16"/>
      <c r="M16" s="16">
        <f ca="1">ROUND(INDIRECT(ADDRESS(ROW()+(0), COLUMN()+(-4), 1))*INDIRECT(ADDRESS(ROW()+(0), COLUMN()+(-3), 1))/100, 2)</f>
        <v>0.990000</v>
      </c>
      <c r="N16" s="16"/>
    </row>
    <row r="17" spans="1:14" ht="12.00" thickBot="1" customHeight="1">
      <c r="A17" s="22"/>
      <c r="B17" s="21" t="s">
        <v>37</v>
      </c>
      <c r="C17" s="22" t="s">
        <v>38</v>
      </c>
      <c r="D17" s="22"/>
      <c r="E17" s="22"/>
      <c r="F17" s="22"/>
      <c r="G17" s="22"/>
      <c r="H17" s="22"/>
      <c r="I17" s="23">
        <v>3.000000</v>
      </c>
      <c r="J17" s="24">
        <f ca="1">ROUND(SUM(INDIRECT(ADDRESS(ROW()+(-1), COLUMN()+(3), 1)),INDIRECT(ADDRESS(ROW()+(-2), COLUMN()+(3), 1)),INDIRECT(ADDRESS(ROW()+(-3), COLUMN()+(3), 1)),INDIRECT(ADDRESS(ROW()+(-4), COLUMN()+(3), 1)),INDIRECT(ADDRESS(ROW()+(-5), COLUMN()+(3), 1)),INDIRECT(ADDRESS(ROW()+(-6), COLUMN()+(3), 1)),INDIRECT(ADDRESS(ROW()+(-7), COLUMN()+(3), 1)),INDIRECT(ADDRESS(ROW()+(-8), COLUMN()+(3), 1)),INDIRECT(ADDRESS(ROW()+(-9), COLUMN()+(3), 1))), 2)</f>
        <v>50.470000</v>
      </c>
      <c r="K17" s="24"/>
      <c r="L17" s="24"/>
      <c r="M17" s="24">
        <f ca="1">ROUND(INDIRECT(ADDRESS(ROW()+(0), COLUMN()+(-4), 1))*INDIRECT(ADDRESS(ROW()+(0), COLUMN()+(-3), 1))/100, 2)</f>
        <v>1.510000</v>
      </c>
      <c r="N17" s="24"/>
    </row>
    <row r="18" spans="1:14" ht="12.00" thickBot="1" customHeight="1">
      <c r="A18" s="6" t="s">
        <v>39</v>
      </c>
      <c r="B18" s="7"/>
      <c r="C18" s="7"/>
      <c r="D18" s="7"/>
      <c r="E18" s="7"/>
      <c r="F18" s="7"/>
      <c r="G18" s="7"/>
      <c r="H18" s="7"/>
      <c r="I18" s="25"/>
      <c r="J18" s="6" t="s">
        <v>40</v>
      </c>
      <c r="K18" s="6"/>
      <c r="L18" s="6"/>
      <c r="M18"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51.980000</v>
      </c>
      <c r="N18" s="26"/>
    </row>
    <row r="21" spans="1:14" ht="21.60" thickBot="1" customHeight="1">
      <c r="A21" s="27" t="s">
        <v>41</v>
      </c>
      <c r="B21" s="27"/>
      <c r="C21" s="27"/>
      <c r="D21" s="27"/>
      <c r="E21" s="27"/>
      <c r="F21" s="27"/>
      <c r="G21" s="27" t="s">
        <v>42</v>
      </c>
      <c r="H21" s="27"/>
      <c r="I21" s="27"/>
      <c r="J21" s="27"/>
      <c r="K21" s="27" t="s">
        <v>43</v>
      </c>
      <c r="L21" s="27"/>
      <c r="M21" s="27"/>
      <c r="N21" s="27" t="s">
        <v>44</v>
      </c>
    </row>
    <row r="22" spans="1:14" ht="12.00" thickBot="1" customHeight="1">
      <c r="A22" s="28" t="s">
        <v>45</v>
      </c>
      <c r="B22" s="28"/>
      <c r="C22" s="28"/>
      <c r="D22" s="28"/>
      <c r="E22" s="28"/>
      <c r="F22" s="28"/>
      <c r="G22" s="29">
        <v>182003.000000</v>
      </c>
      <c r="H22" s="29"/>
      <c r="I22" s="29"/>
      <c r="J22" s="29"/>
      <c r="K22" s="29">
        <v>23112004.000000</v>
      </c>
      <c r="L22" s="29"/>
      <c r="M22" s="29"/>
      <c r="N22" s="29">
        <v>4.000000</v>
      </c>
    </row>
    <row r="23" spans="1:14" ht="21.60" thickBot="1" customHeight="1">
      <c r="A23" s="30" t="s">
        <v>46</v>
      </c>
      <c r="B23" s="30"/>
      <c r="C23" s="30"/>
      <c r="D23" s="30"/>
      <c r="E23" s="30"/>
      <c r="F23" s="30"/>
      <c r="G23" s="31"/>
      <c r="H23" s="31"/>
      <c r="I23" s="31"/>
      <c r="J23" s="31"/>
      <c r="K23" s="31"/>
      <c r="L23" s="31"/>
      <c r="M23" s="31"/>
      <c r="N23" s="31"/>
    </row>
    <row r="24" spans="1:14" ht="12.00" thickBot="1" customHeight="1">
      <c r="A24" s="32" t="s">
        <v>47</v>
      </c>
      <c r="B24" s="32"/>
      <c r="C24" s="32"/>
      <c r="D24" s="32"/>
      <c r="E24" s="32"/>
      <c r="F24" s="32"/>
      <c r="G24" s="33">
        <v>112009.000000</v>
      </c>
      <c r="H24" s="33"/>
      <c r="I24" s="33"/>
      <c r="J24" s="33"/>
      <c r="K24" s="33">
        <v>112009.000000</v>
      </c>
      <c r="L24" s="33"/>
      <c r="M24" s="33"/>
      <c r="N24" s="33"/>
    </row>
    <row r="27" spans="1:1" ht="11.40" thickBot="1" customHeight="1">
      <c r="A27" s="1" t="s">
        <v>48</v>
      </c>
      <c r="B27" s="1"/>
      <c r="C27" s="1"/>
      <c r="D27" s="1"/>
      <c r="E27" s="1"/>
      <c r="F27" s="1"/>
      <c r="G27" s="1"/>
      <c r="H27" s="1"/>
      <c r="I27" s="1"/>
      <c r="J27" s="1"/>
      <c r="K27" s="1"/>
      <c r="L27" s="1"/>
      <c r="M27" s="1"/>
      <c r="N27" s="1"/>
    </row>
    <row r="28" spans="1:1" ht="11.40" thickBot="1" customHeight="1">
      <c r="A28" s="1" t="s">
        <v>49</v>
      </c>
      <c r="B28" s="1"/>
      <c r="C28" s="1"/>
      <c r="D28" s="1"/>
      <c r="E28" s="1"/>
      <c r="F28" s="1"/>
      <c r="G28" s="1"/>
      <c r="H28" s="1"/>
      <c r="I28" s="1"/>
      <c r="J28" s="1"/>
      <c r="K28" s="1"/>
      <c r="L28" s="1"/>
      <c r="M28" s="1"/>
      <c r="N28" s="1"/>
    </row>
    <row r="29" spans="1:1" ht="11.40" thickBot="1" customHeight="1">
      <c r="A29" s="1" t="s">
        <v>50</v>
      </c>
      <c r="B29" s="1"/>
      <c r="C29" s="1"/>
      <c r="D29" s="1"/>
      <c r="E29" s="1"/>
      <c r="F29" s="1"/>
      <c r="G29" s="1"/>
      <c r="H29" s="1"/>
      <c r="I29" s="1"/>
      <c r="J29" s="1"/>
      <c r="K29" s="1"/>
      <c r="L29" s="1"/>
      <c r="M29" s="1"/>
      <c r="N29" s="1"/>
    </row>
  </sheetData>
  <mergeCells count="58">
    <mergeCell ref="A1:N1"/>
    <mergeCell ref="A3:C3"/>
    <mergeCell ref="F3:G3"/>
    <mergeCell ref="H3:K3"/>
    <mergeCell ref="L3:N3"/>
    <mergeCell ref="A4:N4"/>
    <mergeCell ref="C7:H7"/>
    <mergeCell ref="J7:L7"/>
    <mergeCell ref="M7:N7"/>
    <mergeCell ref="C8:H8"/>
    <mergeCell ref="J8:L8"/>
    <mergeCell ref="M8:N8"/>
    <mergeCell ref="C9:H9"/>
    <mergeCell ref="J9:L9"/>
    <mergeCell ref="M9:N9"/>
    <mergeCell ref="C10:H10"/>
    <mergeCell ref="J10:L10"/>
    <mergeCell ref="M10:N10"/>
    <mergeCell ref="C11:H11"/>
    <mergeCell ref="J11:L11"/>
    <mergeCell ref="M11:N11"/>
    <mergeCell ref="C12:H12"/>
    <mergeCell ref="J12:L12"/>
    <mergeCell ref="M12:N12"/>
    <mergeCell ref="C13:H13"/>
    <mergeCell ref="J13:L13"/>
    <mergeCell ref="M13:N13"/>
    <mergeCell ref="C14:H14"/>
    <mergeCell ref="J14:L14"/>
    <mergeCell ref="M14:N14"/>
    <mergeCell ref="C15:H15"/>
    <mergeCell ref="J15:L15"/>
    <mergeCell ref="M15:N15"/>
    <mergeCell ref="C16:H16"/>
    <mergeCell ref="J16:L16"/>
    <mergeCell ref="M16:N16"/>
    <mergeCell ref="C17:H17"/>
    <mergeCell ref="J17:L17"/>
    <mergeCell ref="M17:N17"/>
    <mergeCell ref="A18:H18"/>
    <mergeCell ref="J18:L18"/>
    <mergeCell ref="M18:N18"/>
    <mergeCell ref="A21:F21"/>
    <mergeCell ref="G21:J21"/>
    <mergeCell ref="K21:M21"/>
    <mergeCell ref="A22:F22"/>
    <mergeCell ref="G22:J22"/>
    <mergeCell ref="K22:M22"/>
    <mergeCell ref="N22:N24"/>
    <mergeCell ref="A23:F23"/>
    <mergeCell ref="G23:J23"/>
    <mergeCell ref="K23:M23"/>
    <mergeCell ref="A24:F24"/>
    <mergeCell ref="G24:J24"/>
    <mergeCell ref="K24:M24"/>
    <mergeCell ref="A27:N27"/>
    <mergeCell ref="A28:N28"/>
    <mergeCell ref="A29:N29"/>
  </mergeCells>
  <pageMargins left="0.620079" right="0.472441" top="0.472441" bottom="0.472441" header="0.0" footer="0.0"/>
  <pageSetup paperSize="9" orientation="portrait"/>
  <rowBreaks count="0" manualBreakCount="0">
    </rowBreaks>
</worksheet>
</file>